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Sheet1!$A$1:$H$44</definedName>
  </definedNames>
  <calcPr calcId="145621"/>
</workbook>
</file>

<file path=xl/calcChain.xml><?xml version="1.0" encoding="utf-8"?>
<calcChain xmlns="http://schemas.openxmlformats.org/spreadsheetml/2006/main">
  <c r="H41" i="1" l="1"/>
  <c r="G41" i="1"/>
  <c r="F41" i="1"/>
  <c r="G36" i="1"/>
  <c r="H36" i="1" s="1"/>
  <c r="G35" i="1"/>
  <c r="H35" i="1" s="1"/>
  <c r="G34" i="1"/>
  <c r="H34" i="1" s="1"/>
  <c r="G30" i="1"/>
  <c r="H30" i="1" s="1"/>
  <c r="G23" i="1"/>
  <c r="H23" i="1" s="1"/>
  <c r="G19" i="1"/>
  <c r="G18" i="1"/>
  <c r="H18" i="1" s="1"/>
  <c r="G17" i="1"/>
  <c r="H17" i="1" s="1"/>
  <c r="G13" i="1"/>
  <c r="H13" i="1" s="1"/>
  <c r="H19" i="1"/>
  <c r="F25" i="1"/>
  <c r="G25" i="1" s="1"/>
  <c r="H25" i="1" s="1"/>
  <c r="F24" i="1"/>
  <c r="G24" i="1" s="1"/>
  <c r="H24" i="1" s="1"/>
  <c r="F23" i="1"/>
  <c r="F19" i="1"/>
  <c r="F18" i="1"/>
  <c r="F17" i="1"/>
  <c r="F13" i="1"/>
  <c r="F12" i="1"/>
  <c r="G12" i="1" s="1"/>
  <c r="H12" i="1" s="1"/>
  <c r="F11" i="1"/>
  <c r="G11" i="1" s="1"/>
  <c r="H11" i="1" s="1"/>
  <c r="F7" i="1"/>
  <c r="G7" i="1" s="1"/>
  <c r="G8" i="1" s="1"/>
  <c r="H7" i="1" l="1"/>
  <c r="H8" i="1" s="1"/>
  <c r="F8" i="1"/>
  <c r="H26" i="1"/>
  <c r="F26" i="1"/>
  <c r="G26" i="1" l="1"/>
  <c r="H37" i="1"/>
  <c r="G37" i="1"/>
  <c r="F37" i="1"/>
  <c r="G31" i="1"/>
  <c r="F31" i="1"/>
  <c r="H20" i="1"/>
  <c r="H14" i="1"/>
  <c r="G14" i="1"/>
  <c r="G20" i="1" l="1"/>
  <c r="F20" i="1"/>
  <c r="F14" i="1"/>
</calcChain>
</file>

<file path=xl/sharedStrings.xml><?xml version="1.0" encoding="utf-8"?>
<sst xmlns="http://schemas.openxmlformats.org/spreadsheetml/2006/main" count="39" uniqueCount="24">
  <si>
    <t>TOTAL</t>
  </si>
  <si>
    <t>HPD</t>
  </si>
  <si>
    <t>MATCH</t>
  </si>
  <si>
    <t>Subtotal</t>
  </si>
  <si>
    <t>PROJECT, GRANT &amp; MATCH TOTALS</t>
  </si>
  <si>
    <t>PRINCIPAL SALARIES</t>
  </si>
  <si>
    <t>PROJECT TOTAL</t>
  </si>
  <si>
    <t>MILEAGE</t>
  </si>
  <si>
    <t>PER DIEM</t>
  </si>
  <si>
    <t>MISCELLANEOUS</t>
  </si>
  <si>
    <t>APPENDIX B:  PROJECT BUDGET</t>
  </si>
  <si>
    <t>Name of Project</t>
  </si>
  <si>
    <t>PROJECT COORDINATOR</t>
  </si>
  <si>
    <t xml:space="preserve">Name </t>
  </si>
  <si>
    <t>Name, Role</t>
  </si>
  <si>
    <t>Unit</t>
  </si>
  <si>
    <t>Supplies (list supplies here)</t>
  </si>
  <si>
    <t>DELIVERABLES - PRODUCTION</t>
  </si>
  <si>
    <t>Printing</t>
  </si>
  <si>
    <t>CD/DVD/Jump Drive</t>
  </si>
  <si>
    <t>Mailing</t>
  </si>
  <si>
    <t>Historic Preservation Grants are matched 40/60; thus the match should be 40% of the project total</t>
  </si>
  <si>
    <t>CLG Grants are matched 50/50; thus the match should be 50% of the project total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</si>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</sst>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1" fillId="0" borderId="0" xfId="0" applyNumberFormat="1" applyFont="1"/>
    <xf numFmtId="0" fontId="1" fillId="0" borderId="2" xfId="0" applyFont="1" applyBorder="1"/>
    <xf numFmtId="164" fontId="1" fillId="0" borderId="2" xfId="0" applyNumberFormat="1" applyFont="1" applyBorder="1"/>
    <xf numFmtId="0" fontId="1" fillId="0" borderId="2" xfId="0" applyFont="1" applyBorder="1" applyAlignment="1">
      <alignment horizontal="right"/>
    </xf>
    <xf numFmtId="8" fontId="1" fillId="0" borderId="2" xfId="0" applyNumberFormat="1" applyFont="1" applyBorder="1"/>
    <xf numFmtId="0" fontId="5" fillId="0" borderId="0" xfId="0" applyFont="1"/>
    <xf numFmtId="0" fontId="7" fillId="0" borderId="2" xfId="0" applyFont="1" applyBorder="1"/>
    <xf numFmtId="0" fontId="7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Layout" topLeftCell="B13" zoomScale="115" zoomScaleNormal="85" zoomScalePageLayoutView="115" workbookViewId="0">
      <selection activeCell="C4" sqref="C4"/>
    </sheetView>
  </sheetViews>
  <sheetFormatPr defaultRowHeight="12.75" x14ac:dyDescent="0.2"/>
  <cols>
    <col min="1" max="1" width="2.42578125" style="1" customWidth="1"/>
    <col min="2" max="2" width="23.42578125" style="1" customWidth="1"/>
    <col min="3" max="3" width="3.85546875" style="1" customWidth="1"/>
    <col min="4" max="4" width="8.7109375" style="1" customWidth="1"/>
    <col min="5" max="5" width="7.7109375" style="5" customWidth="1"/>
    <col min="6" max="8" width="13.140625" style="4" customWidth="1"/>
    <col min="9" max="16384" width="9.140625" style="1"/>
  </cols>
  <sheetData>
    <row r="1" spans="1:8" ht="17.25" customHeight="1" x14ac:dyDescent="0.2">
      <c r="A1" s="25" t="s">
        <v>10</v>
      </c>
      <c r="B1" s="25"/>
      <c r="C1" s="25"/>
      <c r="D1" s="25"/>
      <c r="E1" s="25"/>
      <c r="F1" s="25"/>
      <c r="G1" s="25"/>
      <c r="H1" s="25"/>
    </row>
    <row r="2" spans="1:8" ht="17.25" customHeight="1" x14ac:dyDescent="0.2">
      <c r="A2" s="26" t="s">
        <v>11</v>
      </c>
      <c r="B2" s="26"/>
      <c r="C2" s="26"/>
      <c r="D2" s="26"/>
      <c r="E2" s="26"/>
      <c r="F2" s="26"/>
      <c r="G2" s="26"/>
      <c r="H2" s="26"/>
    </row>
    <row r="4" spans="1:8" x14ac:dyDescent="0.2">
      <c r="C4" s="27" t="s">
        <v>15</v>
      </c>
      <c r="D4" s="27" t="s">
        <v>23</v>
      </c>
      <c r="E4" s="11"/>
      <c r="F4" s="9" t="s">
        <v>0</v>
      </c>
      <c r="G4" s="9" t="s">
        <v>1</v>
      </c>
      <c r="H4" s="9" t="s">
        <v>2</v>
      </c>
    </row>
    <row r="5" spans="1:8" ht="8.25" customHeight="1" x14ac:dyDescent="0.2">
      <c r="E5" s="12"/>
      <c r="F5" s="10"/>
      <c r="G5" s="10"/>
      <c r="H5" s="10"/>
    </row>
    <row r="6" spans="1:8" x14ac:dyDescent="0.2">
      <c r="A6" s="3" t="s">
        <v>12</v>
      </c>
    </row>
    <row r="7" spans="1:8" ht="11.45" customHeight="1" x14ac:dyDescent="0.2">
      <c r="B7" s="23" t="s">
        <v>13</v>
      </c>
      <c r="C7" s="18">
        <v>15</v>
      </c>
      <c r="D7" s="21">
        <v>40</v>
      </c>
      <c r="E7" s="20"/>
      <c r="F7" s="7">
        <f>C7*D7</f>
        <v>600</v>
      </c>
      <c r="G7" s="7">
        <f>F7*0.6</f>
        <v>360</v>
      </c>
      <c r="H7" s="7">
        <f>F7-G7</f>
        <v>240</v>
      </c>
    </row>
    <row r="8" spans="1:8" ht="11.45" customHeight="1" x14ac:dyDescent="0.2">
      <c r="E8" s="5" t="s">
        <v>3</v>
      </c>
      <c r="F8" s="4">
        <f>SUM(F5:F7)</f>
        <v>600</v>
      </c>
      <c r="G8" s="4">
        <f>SUM(G5:G7)</f>
        <v>360</v>
      </c>
      <c r="H8" s="4">
        <f>SUM(H5:H7)</f>
        <v>240</v>
      </c>
    </row>
    <row r="9" spans="1:8" ht="8.25" customHeight="1" x14ac:dyDescent="0.2">
      <c r="E9" s="12"/>
      <c r="F9" s="10"/>
      <c r="G9" s="10"/>
      <c r="H9" s="10"/>
    </row>
    <row r="10" spans="1:8" x14ac:dyDescent="0.2">
      <c r="A10" s="3" t="s">
        <v>5</v>
      </c>
    </row>
    <row r="11" spans="1:8" ht="11.45" customHeight="1" x14ac:dyDescent="0.2">
      <c r="B11" s="24" t="s">
        <v>14</v>
      </c>
      <c r="C11" s="1">
        <v>10</v>
      </c>
      <c r="D11" s="17">
        <v>65</v>
      </c>
      <c r="F11" s="4">
        <f>C11*D11</f>
        <v>650</v>
      </c>
      <c r="G11" s="4">
        <f>F11*0.6</f>
        <v>390</v>
      </c>
      <c r="H11" s="4">
        <f>F11-G11</f>
        <v>260</v>
      </c>
    </row>
    <row r="12" spans="1:8" ht="11.45" customHeight="1" x14ac:dyDescent="0.2">
      <c r="B12" s="24" t="s">
        <v>14</v>
      </c>
      <c r="C12" s="1">
        <v>30</v>
      </c>
      <c r="D12" s="17">
        <v>35</v>
      </c>
      <c r="F12" s="4">
        <f>C12*D12</f>
        <v>1050</v>
      </c>
      <c r="G12" s="4">
        <f>F12*0.6</f>
        <v>630</v>
      </c>
      <c r="H12" s="4">
        <f>F12-G12</f>
        <v>420</v>
      </c>
    </row>
    <row r="13" spans="1:8" ht="11.45" customHeight="1" x14ac:dyDescent="0.2">
      <c r="B13" s="23" t="s">
        <v>14</v>
      </c>
      <c r="C13" s="18">
        <v>40</v>
      </c>
      <c r="D13" s="19">
        <v>25</v>
      </c>
      <c r="E13" s="20"/>
      <c r="F13" s="7">
        <f>C13*D13</f>
        <v>1000</v>
      </c>
      <c r="G13" s="7">
        <f>F13*0.6</f>
        <v>600</v>
      </c>
      <c r="H13" s="7">
        <f>F13-G13</f>
        <v>400</v>
      </c>
    </row>
    <row r="14" spans="1:8" ht="11.45" customHeight="1" x14ac:dyDescent="0.2">
      <c r="E14" s="5" t="s">
        <v>3</v>
      </c>
      <c r="F14" s="4">
        <f>SUM(F11:F13)</f>
        <v>2700</v>
      </c>
      <c r="G14" s="4">
        <f>SUM(G11:G13)</f>
        <v>1620</v>
      </c>
      <c r="H14" s="4">
        <f>SUM(H11:H13)</f>
        <v>1080</v>
      </c>
    </row>
    <row r="15" spans="1:8" ht="9.9499999999999993" customHeight="1" x14ac:dyDescent="0.2"/>
    <row r="16" spans="1:8" ht="11.45" customHeight="1" x14ac:dyDescent="0.2">
      <c r="A16" s="3" t="s">
        <v>7</v>
      </c>
    </row>
    <row r="17" spans="1:8" ht="11.45" customHeight="1" x14ac:dyDescent="0.2">
      <c r="B17" s="24" t="s">
        <v>14</v>
      </c>
      <c r="C17" s="1">
        <v>150</v>
      </c>
      <c r="D17" s="1">
        <v>0.45</v>
      </c>
      <c r="F17" s="4">
        <f>C17*D17</f>
        <v>67.5</v>
      </c>
      <c r="G17" s="4">
        <f>F17*0.6</f>
        <v>40.5</v>
      </c>
      <c r="H17" s="4">
        <f>F17-G17</f>
        <v>27</v>
      </c>
    </row>
    <row r="18" spans="1:8" ht="11.45" customHeight="1" x14ac:dyDescent="0.2">
      <c r="B18" s="24" t="s">
        <v>14</v>
      </c>
      <c r="C18" s="1">
        <v>75</v>
      </c>
      <c r="D18" s="1">
        <v>0.45</v>
      </c>
      <c r="E18" s="1"/>
      <c r="F18" s="4">
        <f>C18*D18</f>
        <v>33.75</v>
      </c>
      <c r="G18" s="4">
        <f>F18*0.6</f>
        <v>20.25</v>
      </c>
      <c r="H18" s="4">
        <f>F18-G18</f>
        <v>13.5</v>
      </c>
    </row>
    <row r="19" spans="1:8" ht="11.45" customHeight="1" x14ac:dyDescent="0.2">
      <c r="B19" s="23" t="s">
        <v>14</v>
      </c>
      <c r="C19" s="18">
        <v>150</v>
      </c>
      <c r="D19" s="18">
        <v>0.45</v>
      </c>
      <c r="E19" s="20"/>
      <c r="F19" s="7">
        <f>C19*D19</f>
        <v>67.5</v>
      </c>
      <c r="G19" s="7">
        <f>F19*0.6</f>
        <v>40.5</v>
      </c>
      <c r="H19" s="7">
        <f>F19-G19</f>
        <v>27</v>
      </c>
    </row>
    <row r="20" spans="1:8" ht="11.45" customHeight="1" x14ac:dyDescent="0.2">
      <c r="E20" s="5" t="s">
        <v>3</v>
      </c>
      <c r="F20" s="4">
        <f>SUM(F17:F19)</f>
        <v>168.75</v>
      </c>
      <c r="G20" s="4">
        <f>SUM(G17:G19)</f>
        <v>101.25</v>
      </c>
      <c r="H20" s="4">
        <f>SUM(H17:H19)</f>
        <v>67.5</v>
      </c>
    </row>
    <row r="21" spans="1:8" ht="9.9499999999999993" customHeight="1" x14ac:dyDescent="0.2"/>
    <row r="22" spans="1:8" ht="11.45" customHeight="1" x14ac:dyDescent="0.2">
      <c r="A22" s="3" t="s">
        <v>8</v>
      </c>
    </row>
    <row r="23" spans="1:8" ht="11.45" customHeight="1" x14ac:dyDescent="0.2">
      <c r="B23" s="24" t="s">
        <v>14</v>
      </c>
      <c r="C23" s="1">
        <v>40</v>
      </c>
      <c r="D23" s="1">
        <v>85</v>
      </c>
      <c r="F23" s="4">
        <f>C23*D23</f>
        <v>3400</v>
      </c>
      <c r="G23" s="4">
        <f>F23*0.6</f>
        <v>2040</v>
      </c>
      <c r="H23" s="4">
        <f>F23-G23</f>
        <v>1360</v>
      </c>
    </row>
    <row r="24" spans="1:8" ht="11.45" customHeight="1" x14ac:dyDescent="0.2">
      <c r="B24" s="24" t="s">
        <v>14</v>
      </c>
      <c r="C24" s="1">
        <v>10</v>
      </c>
      <c r="D24" s="1">
        <v>85</v>
      </c>
      <c r="F24" s="4">
        <f>C24*D24</f>
        <v>850</v>
      </c>
      <c r="G24" s="4">
        <f>F24*0.6</f>
        <v>510</v>
      </c>
      <c r="H24" s="4">
        <f>F24-G24</f>
        <v>340</v>
      </c>
    </row>
    <row r="25" spans="1:8" ht="11.45" customHeight="1" x14ac:dyDescent="0.2">
      <c r="B25" s="23" t="s">
        <v>14</v>
      </c>
      <c r="C25" s="18">
        <v>5</v>
      </c>
      <c r="D25" s="18">
        <v>85</v>
      </c>
      <c r="E25" s="20"/>
      <c r="F25" s="7">
        <f>C25*D25</f>
        <v>425</v>
      </c>
      <c r="G25" s="7">
        <f>F25*0.6</f>
        <v>255</v>
      </c>
      <c r="H25" s="7">
        <f>F25-G25</f>
        <v>170</v>
      </c>
    </row>
    <row r="26" spans="1:8" ht="11.45" customHeight="1" x14ac:dyDescent="0.2">
      <c r="E26" s="5" t="s">
        <v>3</v>
      </c>
      <c r="F26" s="4">
        <f>SUM(F23:F25)</f>
        <v>4675</v>
      </c>
      <c r="G26" s="4">
        <f>SUM(G23:G25)</f>
        <v>2805</v>
      </c>
      <c r="H26" s="4">
        <f>SUM(H23:H25)</f>
        <v>1870</v>
      </c>
    </row>
    <row r="27" spans="1:8" ht="9.9499999999999993" customHeight="1" x14ac:dyDescent="0.2"/>
    <row r="28" spans="1:8" ht="9.9499999999999993" customHeight="1" x14ac:dyDescent="0.2">
      <c r="F28" s="6"/>
      <c r="G28" s="6"/>
      <c r="H28" s="6"/>
    </row>
    <row r="29" spans="1:8" ht="11.45" customHeight="1" x14ac:dyDescent="0.2">
      <c r="A29" s="3" t="s">
        <v>9</v>
      </c>
      <c r="F29" s="6"/>
      <c r="G29" s="6"/>
      <c r="H29" s="6"/>
    </row>
    <row r="30" spans="1:8" ht="11.45" customHeight="1" x14ac:dyDescent="0.2">
      <c r="A30" s="3"/>
      <c r="B30" s="23" t="s">
        <v>16</v>
      </c>
      <c r="C30" s="18"/>
      <c r="D30" s="18"/>
      <c r="E30" s="20"/>
      <c r="F30" s="7">
        <v>500</v>
      </c>
      <c r="G30" s="7">
        <f>F30*0.6</f>
        <v>300</v>
      </c>
      <c r="H30" s="7">
        <f>F30-G30</f>
        <v>200</v>
      </c>
    </row>
    <row r="31" spans="1:8" ht="11.45" customHeight="1" x14ac:dyDescent="0.2">
      <c r="E31" s="5" t="s">
        <v>3</v>
      </c>
      <c r="F31" s="4">
        <f>SUM(F30:F30)</f>
        <v>500</v>
      </c>
      <c r="G31" s="4">
        <f>SUM(G30:G30)</f>
        <v>300</v>
      </c>
      <c r="H31" s="4">
        <v>0</v>
      </c>
    </row>
    <row r="32" spans="1:8" ht="9.9499999999999993" customHeight="1" x14ac:dyDescent="0.2">
      <c r="F32" s="6"/>
      <c r="G32" s="6"/>
      <c r="H32" s="6"/>
    </row>
    <row r="33" spans="1:8" ht="11.45" customHeight="1" x14ac:dyDescent="0.2">
      <c r="A33" s="3" t="s">
        <v>17</v>
      </c>
      <c r="F33" s="6"/>
      <c r="G33" s="6"/>
      <c r="H33" s="6"/>
    </row>
    <row r="34" spans="1:8" ht="11.45" customHeight="1" x14ac:dyDescent="0.2">
      <c r="A34" s="3"/>
      <c r="B34" s="24" t="s">
        <v>18</v>
      </c>
      <c r="F34" s="6">
        <v>500</v>
      </c>
      <c r="G34" s="4">
        <f>F34*0.6</f>
        <v>300</v>
      </c>
      <c r="H34" s="4">
        <f>F34-G34</f>
        <v>200</v>
      </c>
    </row>
    <row r="35" spans="1:8" ht="11.45" customHeight="1" x14ac:dyDescent="0.2">
      <c r="A35" s="3"/>
      <c r="B35" s="24" t="s">
        <v>19</v>
      </c>
      <c r="F35" s="6">
        <v>200</v>
      </c>
      <c r="G35" s="4">
        <f>F35*0.6</f>
        <v>120</v>
      </c>
      <c r="H35" s="4">
        <f>F35-G35</f>
        <v>80</v>
      </c>
    </row>
    <row r="36" spans="1:8" ht="11.45" customHeight="1" x14ac:dyDescent="0.2">
      <c r="A36" s="3"/>
      <c r="B36" s="23" t="s">
        <v>20</v>
      </c>
      <c r="C36" s="18"/>
      <c r="D36" s="18"/>
      <c r="E36" s="20"/>
      <c r="F36" s="7">
        <v>385</v>
      </c>
      <c r="G36" s="7">
        <f>F36*0.6</f>
        <v>231</v>
      </c>
      <c r="H36" s="7">
        <f>F36-G36</f>
        <v>154</v>
      </c>
    </row>
    <row r="37" spans="1:8" ht="11.45" customHeight="1" x14ac:dyDescent="0.2">
      <c r="A37" s="3"/>
      <c r="E37" s="5" t="s">
        <v>3</v>
      </c>
      <c r="F37" s="4">
        <f>SUM(F34:F36)</f>
        <v>1085</v>
      </c>
      <c r="G37" s="4">
        <f>SUM(G34:G36)</f>
        <v>651</v>
      </c>
      <c r="H37" s="4">
        <f>SUM(H34:H36)</f>
        <v>434</v>
      </c>
    </row>
    <row r="38" spans="1:8" ht="11.45" customHeight="1" x14ac:dyDescent="0.2">
      <c r="E38" s="1"/>
      <c r="F38" s="1"/>
      <c r="G38" s="1"/>
      <c r="H38" s="1"/>
    </row>
    <row r="39" spans="1:8" ht="9.9499999999999993" customHeight="1" thickBot="1" x14ac:dyDescent="0.25"/>
    <row r="40" spans="1:8" s="3" customFormat="1" ht="13.5" thickTop="1" x14ac:dyDescent="0.2">
      <c r="A40" s="14"/>
      <c r="B40" s="14"/>
      <c r="C40" s="14"/>
      <c r="D40" s="14"/>
      <c r="E40" s="15"/>
      <c r="F40" s="16" t="s">
        <v>6</v>
      </c>
      <c r="G40" s="16" t="s">
        <v>1</v>
      </c>
      <c r="H40" s="16" t="s">
        <v>2</v>
      </c>
    </row>
    <row r="41" spans="1:8" s="2" customFormat="1" ht="14.25" x14ac:dyDescent="0.2">
      <c r="A41" s="2" t="s">
        <v>4</v>
      </c>
      <c r="E41" s="13"/>
      <c r="F41" s="8">
        <f>SUM(F37,F31,F26,F20,F14, F8)</f>
        <v>9728.75</v>
      </c>
      <c r="G41" s="8">
        <f>SUM(G37,G31,G26,G20,G14, G8)</f>
        <v>5837.25</v>
      </c>
      <c r="H41" s="8">
        <f>SUM(H37,H31,H26,H20,H14, H8)</f>
        <v>3691.5</v>
      </c>
    </row>
    <row r="42" spans="1:8" s="2" customFormat="1" ht="14.25" x14ac:dyDescent="0.2">
      <c r="B42" s="22" t="s">
        <v>21</v>
      </c>
      <c r="E42" s="13"/>
      <c r="F42" s="8"/>
      <c r="G42" s="8"/>
      <c r="H42" s="8"/>
    </row>
    <row r="43" spans="1:8" s="2" customFormat="1" ht="14.25" x14ac:dyDescent="0.2">
      <c r="B43" s="22" t="s">
        <v>22</v>
      </c>
      <c r="E43" s="13"/>
      <c r="F43" s="8"/>
      <c r="G43" s="8"/>
      <c r="H43" s="8"/>
    </row>
    <row r="44" spans="1:8" s="2" customFormat="1" ht="14.25" x14ac:dyDescent="0.2">
      <c r="E44" s="13"/>
      <c r="F44" s="8"/>
      <c r="G44" s="8"/>
      <c r="H44" s="8"/>
    </row>
  </sheetData>
  <mergeCells count="2">
    <mergeCell ref="A1:H1"/>
    <mergeCell ref="A2:H2"/>
  </mergeCells>
  <pageMargins left="0.75" right="0.75" top="0.75" bottom="0.6" header="0.3" footer="0.35"/>
  <pageSetup orientation="portrait" r:id="rId1"/>
  <headerFooter>
    <oddFooter>&amp;C&amp;"Times New Roman,Regular"&amp;9GRANT #35-13-51938.27, Page 16 of 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McWilliams</dc:creator>
  <cp:lastModifiedBy>Karla McWilliams</cp:lastModifiedBy>
  <cp:lastPrinted>2014-03-14T16:16:39Z</cp:lastPrinted>
  <dcterms:created xsi:type="dcterms:W3CDTF">2014-03-13T19:24:20Z</dcterms:created>
  <dcterms:modified xsi:type="dcterms:W3CDTF">2014-11-20T00:05:32Z</dcterms:modified>
</cp:coreProperties>
</file>